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整理表格\4.脱贫攻坚与乡村振兴有效衔接\2.网址\2022网址项目库内容及指标文和分配表\2022年项目库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<sst xmlns="http://schemas.openxmlformats.org/spreadsheetml/2006/main" count="151" uniqueCount="94">
  <si>
    <t>全省第一批财政衔接推进乡村振兴补助资金（巩固拓展脱贫攻坚成果和乡村振兴任务）项目调度表</t>
  </si>
  <si>
    <t>市（地）名称</t>
  </si>
  <si>
    <t>县（市、区）名称</t>
  </si>
  <si>
    <t>序号</t>
  </si>
  <si>
    <t>项目名称</t>
  </si>
  <si>
    <t>是否出自项目库</t>
  </si>
  <si>
    <t>建设地点</t>
  </si>
  <si>
    <t>项目类型
（产业项目、基础设施、其他）</t>
  </si>
  <si>
    <t>建设内容</t>
  </si>
  <si>
    <t>建设规模</t>
  </si>
  <si>
    <t>资金规模（万元）</t>
  </si>
  <si>
    <t>预计开工时间
（年/月/日）</t>
  </si>
  <si>
    <t>实际开工</t>
  </si>
  <si>
    <t>*月进度</t>
  </si>
  <si>
    <t>***（自行添加后续调度月份）</t>
  </si>
  <si>
    <t>第*季度照片</t>
  </si>
  <si>
    <t>***（自行添加后续调度季度）</t>
  </si>
  <si>
    <t>预计竣工时间（年/月/日）</t>
  </si>
  <si>
    <t>实际竣工</t>
  </si>
  <si>
    <t>移交确权</t>
  </si>
  <si>
    <t>乡（镇）</t>
  </si>
  <si>
    <t>村</t>
  </si>
  <si>
    <t>是否为脱贫村
（是/否）</t>
  </si>
  <si>
    <t>到县中央衔接资金支持非贫困村的资金比例（%）</t>
  </si>
  <si>
    <t>到县省级衔接资金支持非贫困村的资金比例（%）</t>
  </si>
  <si>
    <t>建设地点坐标
经纬度
（ **N, **E）</t>
  </si>
  <si>
    <t>单位</t>
  </si>
  <si>
    <t>数量</t>
  </si>
  <si>
    <t>使用资金类型（中央/省级）</t>
  </si>
  <si>
    <t>衔接资金（万元）</t>
  </si>
  <si>
    <t>资金指标文号</t>
  </si>
  <si>
    <t>项目建设进度</t>
  </si>
  <si>
    <t>资金拨付进度</t>
  </si>
  <si>
    <t>项目照片
（带坐标）</t>
  </si>
  <si>
    <t>拨付凭证照片</t>
  </si>
  <si>
    <t>实际开工时间（年/月/日）</t>
  </si>
  <si>
    <t>开工照片
（带坐标）</t>
  </si>
  <si>
    <t>项目建设进展说明（150字内）</t>
  </si>
  <si>
    <t>拨付金额
（万元）</t>
  </si>
  <si>
    <t>拨付进度（%）</t>
  </si>
  <si>
    <t>实际竣工时间（年/月/日）</t>
  </si>
  <si>
    <t>竣工照片
（带坐标）</t>
  </si>
  <si>
    <t>移交时间
（年/月/日）</t>
  </si>
  <si>
    <t>移交证明
（照片）</t>
  </si>
  <si>
    <t>确权时间
（年/月/日）</t>
  </si>
  <si>
    <t>确权证明
（照片）</t>
  </si>
  <si>
    <t>双鸭山</t>
  </si>
  <si>
    <t>宝山区</t>
  </si>
  <si>
    <t>合计</t>
  </si>
  <si>
    <t>双鸭山市宝山区七星镇宝山村新建酸菜厂建设项目</t>
  </si>
  <si>
    <t>是</t>
  </si>
  <si>
    <t>七星镇</t>
  </si>
  <si>
    <t>宝山村</t>
  </si>
  <si>
    <t>否</t>
  </si>
  <si>
    <t>46.552462N,
131.416358E</t>
  </si>
  <si>
    <t>产业项目</t>
  </si>
  <si>
    <t>新建2000平方厂房、新购生产线设备</t>
  </si>
  <si>
    <t>平米</t>
  </si>
  <si>
    <t>中央</t>
  </si>
  <si>
    <t>黑财指（农）[2022]12号</t>
  </si>
  <si>
    <t>已编制完可研，规划设计图，初步设计，正在办理项目选址意见书和发改立项批复，预计6月末完成招投标支付30%预付款</t>
  </si>
  <si>
    <t>省级</t>
  </si>
  <si>
    <t>黑财指（农）[2022]11号</t>
  </si>
  <si>
    <t>双鸭山市宝山区七星镇宝山村生态果蔬基地改建项目</t>
  </si>
  <si>
    <t>46.557189N,
131.416114E</t>
  </si>
  <si>
    <t>新建两栋日光温室大棚</t>
  </si>
  <si>
    <t>栋</t>
  </si>
  <si>
    <t>已编制完可研，规划设计图，初步设计，正在办理项目选址意见书和发改立项批复，预计6月末完成1栋大棚建设主体</t>
  </si>
  <si>
    <t>双鸭山市宝山区七星镇新村改建笨榨豆油坊项目</t>
  </si>
  <si>
    <t>新村</t>
  </si>
  <si>
    <t>46.584701N,
131.387059E</t>
  </si>
  <si>
    <t>改建笨榨豆油坊</t>
  </si>
  <si>
    <t>已编制完可研，规划设计图，初步设计，正在办理项目选址意见书和发改立项批复，6月预计购买设备</t>
  </si>
  <si>
    <t>双鸭山市宝山区七星镇上游村改建水毁桥梁项目</t>
  </si>
  <si>
    <t>上游村</t>
  </si>
  <si>
    <t>46.306175N,
131.462830E</t>
  </si>
  <si>
    <t>基础设施</t>
  </si>
  <si>
    <t>上游村后屯1座水毁桥进行维修</t>
  </si>
  <si>
    <t>座</t>
  </si>
  <si>
    <t>已编制完可研，规划设计图，初步设计，正在办理项目选址意见书和发改立项批复，6月末预计完成30%桥面</t>
  </si>
  <si>
    <t>双鸭山市七星镇新村村内路改建项目</t>
  </si>
  <si>
    <t xml:space="preserve">
46.584701N,
131.387059E</t>
  </si>
  <si>
    <t>改建1.4公里白色路面，边沟2856米</t>
  </si>
  <si>
    <t>公里</t>
  </si>
  <si>
    <t>已编制完可研，规划设计图，初步设计，正在办理项目选址意见书和发改立项批复，6月末完成1公里硬化路面</t>
  </si>
  <si>
    <t>米</t>
  </si>
  <si>
    <t>双鸭山市七星镇前进村垃圾转运站改造</t>
  </si>
  <si>
    <t>前进村</t>
  </si>
  <si>
    <t>46.518495N,
131.307739E</t>
  </si>
  <si>
    <t>购置小型钩机、铲车</t>
  </si>
  <si>
    <t>辆</t>
  </si>
  <si>
    <t>正在走采购招标程序</t>
  </si>
  <si>
    <t>项目管理费</t>
  </si>
  <si>
    <t>中央衔接资金产业占比 55 %；省级衔接资金产业占比 55.53 %。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</si>
</sst>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0_ "/>
  </numFmts>
  <fonts count="32">
    <font>
      <sz val="12"/>
      <name val="宋体"/>
      <charset val="134"/>
    </font>
    <font>
      <b/>
      <sz val="28"/>
      <name val="宋体"/>
      <charset val="134"/>
      <scheme val="minor"/>
    </font>
    <font>
      <sz val="20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30" fillId="0" borderId="0"/>
    <xf numFmtId="0" fontId="2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0" fillId="0" borderId="0"/>
    <xf numFmtId="0" fontId="31" fillId="0" borderId="0"/>
    <xf numFmtId="0" fontId="2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255" wrapText="1"/>
    </xf>
    <xf numFmtId="0" fontId="2" fillId="0" borderId="1" xfId="0" applyFont="1" applyFill="1" applyBorder="1" applyAlignment="1" applyProtection="1">
      <alignment horizontal="center" vertical="center" textRotation="255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textRotation="255" wrapText="1"/>
    </xf>
    <xf numFmtId="0" fontId="2" fillId="0" borderId="8" xfId="0" applyFont="1" applyFill="1" applyBorder="1" applyAlignment="1" applyProtection="1">
      <alignment horizontal="center" vertical="center" textRotation="255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textRotation="255" wrapText="1"/>
    </xf>
    <xf numFmtId="0" fontId="2" fillId="0" borderId="14" xfId="0" applyFont="1" applyFill="1" applyBorder="1" applyAlignment="1" applyProtection="1">
      <alignment horizontal="center" vertical="center" textRotation="255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>
      <alignment horizontal="center" vertical="center" wrapText="1"/>
    </xf>
    <xf numFmtId="176" fontId="2" fillId="0" borderId="10" xfId="0" applyNumberFormat="1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9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14" fontId="5" fillId="0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10" fontId="2" fillId="0" borderId="8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2" xfId="0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  <protection hidden="1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4" xfId="0" applyNumberFormat="1" applyFont="1" applyFill="1" applyBorder="1" applyAlignment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/>
      <protection hidden="1"/>
    </xf>
    <xf numFmtId="14" fontId="5" fillId="0" borderId="14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13 2" xfId="50"/>
    <cellStyle name="常规 12" xfId="51"/>
    <cellStyle name="常规 2 2 7" xfId="52"/>
    <cellStyle name="常规 48" xfId="53"/>
    <cellStyle name="常规 14 2 2 2 10 2 2" xfId="54"/>
    <cellStyle name="常规 2 2" xfId="55"/>
    <cellStyle name="常规 10" xfId="56"/>
    <cellStyle name="常规_Sheet1" xfId="57"/>
    <cellStyle name="常规 11" xfId="58"/>
    <cellStyle name="常规 3" xfId="59"/>
    <cellStyle name="常规 14 2 2 10 2 2" xfId="60"/>
    <cellStyle name="常规 2" xfId="61"/>
    <cellStyle name="常规 12 2" xfId="62"/>
    <cellStyle name="常规_  附件2 县级脱贫攻坚项目库存基本情况表" xfId="63"/>
    <cellStyle name="常规 57" xfId="64"/>
    <cellStyle name="常规 7" xfId="65"/>
    <cellStyle name="常规 18" xfId="66"/>
    <cellStyle name="常规 17" xfId="6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8"/>
  <sheetViews>
    <sheetView tabSelected="1" zoomScale="55" zoomScaleNormal="55" zoomScaleSheetLayoutView="60" workbookViewId="0">
      <selection activeCell="A1" sqref="A1:AJ1"/>
    </sheetView>
  </sheetViews>
  <sheetFormatPr defaultColWidth="8.8" defaultRowHeight="14.25"/>
  <cols>
    <col min="1" max="3" width="8.8" style="1"/>
    <col min="4" max="4" width="25.675" style="1" customWidth="1"/>
    <col min="5" max="5" width="8.8" style="1"/>
    <col min="6" max="6" width="16.3583333333333" style="1" customWidth="1"/>
    <col min="7" max="7" width="13.6333333333333" style="1" customWidth="1"/>
    <col min="8" max="8" width="8.8" style="1"/>
    <col min="9" max="9" width="16.0833333333333" style="1" customWidth="1"/>
    <col min="10" max="10" width="16.3" style="1" customWidth="1"/>
    <col min="11" max="11" width="16.8166666666667" style="1" customWidth="1"/>
    <col min="12" max="12" width="8.8" style="1"/>
    <col min="13" max="13" width="23.6333333333333" style="1" customWidth="1"/>
    <col min="14" max="14" width="8.8" style="1"/>
    <col min="15" max="15" width="12.3" style="1"/>
    <col min="16" max="17" width="8.8" style="1"/>
    <col min="18" max="18" width="10.75" style="1"/>
    <col min="19" max="19" width="28.4" style="1" customWidth="1"/>
    <col min="20" max="20" width="16.5833333333333" style="1" customWidth="1"/>
    <col min="21" max="21" width="17.0416666666667" style="1" customWidth="1"/>
    <col min="22" max="22" width="13.6333333333333" style="1" customWidth="1"/>
    <col min="23" max="23" width="24.5333333333333" style="1" customWidth="1"/>
    <col min="24" max="24" width="23.4" style="1" customWidth="1"/>
    <col min="25" max="25" width="17.5" style="1" customWidth="1"/>
    <col min="26" max="26" width="8.8" style="1"/>
    <col min="27" max="27" width="12.6083333333333" style="1" customWidth="1"/>
    <col min="28" max="29" width="8.8" style="1"/>
    <col min="30" max="30" width="15" style="1" customWidth="1"/>
    <col min="31" max="16384" width="8.8" style="1"/>
  </cols>
  <sheetData>
    <row r="1" ht="96" customHeight="1" spans="1:3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2"/>
      <c r="M1" s="2"/>
      <c r="N1" s="2"/>
      <c r="O1" s="2"/>
      <c r="P1" s="2"/>
      <c r="Q1" s="2"/>
      <c r="R1" s="2"/>
      <c r="S1" s="2"/>
      <c r="T1" s="5"/>
      <c r="U1" s="2"/>
      <c r="V1" s="2"/>
      <c r="W1" s="2"/>
      <c r="X1" s="2"/>
      <c r="Y1" s="2"/>
      <c r="Z1" s="2"/>
      <c r="AA1" s="2"/>
      <c r="AB1" s="2"/>
      <c r="AC1" s="2"/>
      <c r="AD1" s="5"/>
      <c r="AE1" s="2"/>
      <c r="AF1" s="2"/>
      <c r="AG1" s="2"/>
      <c r="AH1" s="2"/>
      <c r="AI1" s="2"/>
      <c r="AJ1" s="2"/>
    </row>
    <row r="2" ht="69" customHeight="1" spans="1:36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9"/>
      <c r="H2" s="9"/>
      <c r="I2" s="9"/>
      <c r="J2" s="9"/>
      <c r="K2" s="9"/>
      <c r="L2" s="10" t="s">
        <v>7</v>
      </c>
      <c r="M2" s="10" t="s">
        <v>8</v>
      </c>
      <c r="N2" s="11" t="s">
        <v>9</v>
      </c>
      <c r="O2" s="12"/>
      <c r="P2" s="11" t="s">
        <v>10</v>
      </c>
      <c r="Q2" s="13"/>
      <c r="R2" s="14"/>
      <c r="S2" s="14"/>
      <c r="T2" s="15" t="s">
        <v>11</v>
      </c>
      <c r="U2" s="16" t="s">
        <v>12</v>
      </c>
      <c r="V2" s="16"/>
      <c r="W2" s="16" t="s">
        <v>13</v>
      </c>
      <c r="X2" s="16"/>
      <c r="Y2" s="16"/>
      <c r="Z2" s="16" t="s">
        <v>14</v>
      </c>
      <c r="AA2" s="16" t="s">
        <v>15</v>
      </c>
      <c r="AB2" s="16"/>
      <c r="AC2" s="16" t="s">
        <v>16</v>
      </c>
      <c r="AD2" s="17" t="s">
        <v>17</v>
      </c>
      <c r="AE2" s="18" t="s">
        <v>18</v>
      </c>
      <c r="AF2" s="18"/>
      <c r="AG2" s="13" t="s">
        <v>19</v>
      </c>
      <c r="AH2" s="14"/>
      <c r="AI2" s="14"/>
      <c r="AJ2" s="19"/>
    </row>
    <row r="3" spans="1:36">
      <c r="A3" s="20"/>
      <c r="B3" s="21"/>
      <c r="C3" s="21"/>
      <c r="D3" s="22"/>
      <c r="E3" s="22"/>
      <c r="F3" s="22" t="s">
        <v>20</v>
      </c>
      <c r="G3" s="22" t="s">
        <v>21</v>
      </c>
      <c r="H3" s="22" t="s">
        <v>22</v>
      </c>
      <c r="I3" s="22" t="s">
        <v>23</v>
      </c>
      <c r="J3" s="22" t="s">
        <v>24</v>
      </c>
      <c r="K3" s="22" t="s">
        <v>25</v>
      </c>
      <c r="L3" s="23"/>
      <c r="M3" s="23"/>
      <c r="N3" s="10" t="s">
        <v>26</v>
      </c>
      <c r="O3" s="13" t="s">
        <v>27</v>
      </c>
      <c r="P3" s="11"/>
      <c r="Q3" s="24"/>
      <c r="R3" s="25"/>
      <c r="S3" s="25"/>
      <c r="T3" s="15"/>
      <c r="U3" s="16"/>
      <c r="V3" s="16"/>
      <c r="W3" s="16"/>
      <c r="X3" s="16"/>
      <c r="Y3" s="16"/>
      <c r="Z3" s="16"/>
      <c r="AA3" s="16"/>
      <c r="AB3" s="16"/>
      <c r="AC3" s="16"/>
      <c r="AD3" s="26"/>
      <c r="AE3" s="18"/>
      <c r="AF3" s="18"/>
      <c r="AG3" s="27"/>
      <c r="AH3" s="28"/>
      <c r="AI3" s="28"/>
      <c r="AJ3" s="29"/>
    </row>
    <row r="4" ht="25.5" spans="1:36">
      <c r="A4" s="20"/>
      <c r="B4" s="21"/>
      <c r="C4" s="21"/>
      <c r="D4" s="22"/>
      <c r="E4" s="22"/>
      <c r="F4" s="22"/>
      <c r="G4" s="22"/>
      <c r="H4" s="22"/>
      <c r="I4" s="22"/>
      <c r="J4" s="22"/>
      <c r="K4" s="22"/>
      <c r="L4" s="23"/>
      <c r="M4" s="23"/>
      <c r="N4" s="23"/>
      <c r="O4" s="27"/>
      <c r="P4" s="18"/>
      <c r="Q4" s="10" t="s">
        <v>28</v>
      </c>
      <c r="R4" s="30" t="s">
        <v>29</v>
      </c>
      <c r="S4" s="30" t="s">
        <v>30</v>
      </c>
      <c r="T4" s="15"/>
      <c r="U4" s="16"/>
      <c r="V4" s="16"/>
      <c r="W4" s="16" t="s">
        <v>31</v>
      </c>
      <c r="X4" s="16" t="s">
        <v>32</v>
      </c>
      <c r="Y4" s="16"/>
      <c r="Z4" s="16"/>
      <c r="AA4" s="16" t="s">
        <v>33</v>
      </c>
      <c r="AB4" s="16" t="s">
        <v>34</v>
      </c>
      <c r="AC4" s="16"/>
      <c r="AD4" s="26"/>
      <c r="AE4" s="18"/>
      <c r="AF4" s="18"/>
      <c r="AG4" s="24"/>
      <c r="AH4" s="25"/>
      <c r="AI4" s="25"/>
      <c r="AJ4" s="31"/>
    </row>
    <row r="5" ht="242" customHeight="1" spans="1:36">
      <c r="A5" s="32"/>
      <c r="B5" s="33"/>
      <c r="C5" s="33"/>
      <c r="D5" s="34"/>
      <c r="E5" s="34"/>
      <c r="F5" s="34"/>
      <c r="G5" s="34"/>
      <c r="H5" s="34"/>
      <c r="I5" s="34"/>
      <c r="J5" s="34"/>
      <c r="K5" s="34"/>
      <c r="L5" s="35"/>
      <c r="M5" s="35"/>
      <c r="N5" s="35"/>
      <c r="O5" s="24"/>
      <c r="P5" s="18"/>
      <c r="Q5" s="35"/>
      <c r="R5" s="30"/>
      <c r="S5" s="30"/>
      <c r="T5" s="15"/>
      <c r="U5" s="16" t="s">
        <v>35</v>
      </c>
      <c r="V5" s="16" t="s">
        <v>36</v>
      </c>
      <c r="W5" s="16" t="s">
        <v>37</v>
      </c>
      <c r="X5" s="16" t="s">
        <v>38</v>
      </c>
      <c r="Y5" s="16" t="s">
        <v>39</v>
      </c>
      <c r="Z5" s="16"/>
      <c r="AA5" s="16"/>
      <c r="AB5" s="16"/>
      <c r="AC5" s="16"/>
      <c r="AD5" s="36"/>
      <c r="AE5" s="16" t="s">
        <v>40</v>
      </c>
      <c r="AF5" s="16" t="s">
        <v>41</v>
      </c>
      <c r="AG5" s="16" t="s">
        <v>42</v>
      </c>
      <c r="AH5" s="16" t="s">
        <v>43</v>
      </c>
      <c r="AI5" s="16" t="s">
        <v>44</v>
      </c>
      <c r="AJ5" s="16" t="s">
        <v>45</v>
      </c>
    </row>
    <row r="6" ht="117" customHeight="1" spans="1:36">
      <c r="A6" s="37" t="s">
        <v>46</v>
      </c>
      <c r="B6" s="37" t="s">
        <v>47</v>
      </c>
      <c r="C6" s="21"/>
      <c r="D6" s="34" t="s">
        <v>48</v>
      </c>
      <c r="E6" s="22"/>
      <c r="F6" s="22"/>
      <c r="G6" s="22"/>
      <c r="H6" s="22"/>
      <c r="I6" s="38">
        <v>1</v>
      </c>
      <c r="J6" s="38">
        <v>1</v>
      </c>
      <c r="K6" s="34"/>
      <c r="L6" s="23"/>
      <c r="M6" s="35"/>
      <c r="N6" s="35"/>
      <c r="O6" s="24"/>
      <c r="P6" s="10"/>
      <c r="Q6" s="35"/>
      <c r="R6" s="30">
        <f>SUM(R7:R17)</f>
        <v>1348</v>
      </c>
      <c r="S6" s="30"/>
      <c r="T6" s="15"/>
      <c r="U6" s="39"/>
      <c r="V6" s="39"/>
      <c r="W6" s="39"/>
      <c r="X6" s="39">
        <v>6.69</v>
      </c>
      <c r="Y6" s="40">
        <f>X6/R6</f>
        <v>0.00496290801186944</v>
      </c>
      <c r="Z6" s="39"/>
      <c r="AA6" s="39"/>
      <c r="AB6" s="39"/>
      <c r="AC6" s="39"/>
      <c r="AD6" s="36"/>
      <c r="AE6" s="16"/>
      <c r="AF6" s="16"/>
      <c r="AG6" s="16"/>
      <c r="AH6" s="16"/>
      <c r="AI6" s="16"/>
      <c r="AJ6" s="16"/>
    </row>
    <row r="7" ht="94" customHeight="1" spans="1:36">
      <c r="A7" s="41" t="s">
        <v>46</v>
      </c>
      <c r="B7" s="41" t="s">
        <v>47</v>
      </c>
      <c r="C7" s="41">
        <v>1</v>
      </c>
      <c r="D7" s="42" t="s">
        <v>49</v>
      </c>
      <c r="E7" s="41" t="s">
        <v>50</v>
      </c>
      <c r="F7" s="43" t="s">
        <v>51</v>
      </c>
      <c r="G7" s="43" t="s">
        <v>52</v>
      </c>
      <c r="H7" s="41" t="s">
        <v>53</v>
      </c>
      <c r="I7" s="41"/>
      <c r="J7" s="41"/>
      <c r="K7" s="44" t="s">
        <v>54</v>
      </c>
      <c r="L7" s="41" t="s">
        <v>55</v>
      </c>
      <c r="M7" s="45" t="s">
        <v>56</v>
      </c>
      <c r="N7" s="44" t="s">
        <v>57</v>
      </c>
      <c r="O7" s="44">
        <v>2000</v>
      </c>
      <c r="P7" s="41">
        <v>595</v>
      </c>
      <c r="Q7" s="44" t="s">
        <v>58</v>
      </c>
      <c r="R7" s="44">
        <v>367.95</v>
      </c>
      <c r="S7" s="46" t="s">
        <v>59</v>
      </c>
      <c r="T7" s="47">
        <v>44727</v>
      </c>
      <c r="U7" s="41"/>
      <c r="V7" s="41"/>
      <c r="W7" s="48" t="s">
        <v>60</v>
      </c>
      <c r="X7" s="41"/>
      <c r="Y7" s="40">
        <f>X7/R7</f>
        <v>0</v>
      </c>
      <c r="Z7" s="41"/>
      <c r="AA7" s="41"/>
      <c r="AB7" s="41"/>
      <c r="AC7" s="41"/>
      <c r="AD7" s="47">
        <v>44926</v>
      </c>
      <c r="AE7" s="37"/>
      <c r="AF7" s="37"/>
      <c r="AG7" s="37"/>
      <c r="AH7" s="37"/>
      <c r="AI7" s="37"/>
      <c r="AJ7" s="37"/>
    </row>
    <row r="8" ht="88" customHeight="1" spans="1:36">
      <c r="A8" s="49"/>
      <c r="B8" s="49"/>
      <c r="C8" s="49"/>
      <c r="D8" s="42"/>
      <c r="E8" s="49"/>
      <c r="F8" s="50"/>
      <c r="G8" s="50"/>
      <c r="H8" s="49"/>
      <c r="I8" s="49"/>
      <c r="J8" s="49"/>
      <c r="K8" s="44"/>
      <c r="L8" s="49"/>
      <c r="M8" s="45"/>
      <c r="N8" s="44"/>
      <c r="O8" s="44"/>
      <c r="P8" s="49"/>
      <c r="Q8" s="44" t="s">
        <v>61</v>
      </c>
      <c r="R8" s="44">
        <v>227.05</v>
      </c>
      <c r="S8" s="51" t="s">
        <v>62</v>
      </c>
      <c r="T8" s="52"/>
      <c r="U8" s="49"/>
      <c r="V8" s="49"/>
      <c r="W8" s="53"/>
      <c r="X8" s="49"/>
      <c r="Y8" s="54"/>
      <c r="Z8" s="49"/>
      <c r="AA8" s="49"/>
      <c r="AB8" s="49"/>
      <c r="AC8" s="49"/>
      <c r="AD8" s="52"/>
      <c r="AE8" s="37"/>
      <c r="AF8" s="37"/>
      <c r="AG8" s="37"/>
      <c r="AH8" s="37"/>
      <c r="AI8" s="37"/>
      <c r="AJ8" s="37"/>
    </row>
    <row r="9" ht="111" customHeight="1" spans="1:36">
      <c r="A9" s="37" t="s">
        <v>46</v>
      </c>
      <c r="B9" s="37" t="s">
        <v>47</v>
      </c>
      <c r="C9" s="37">
        <v>2</v>
      </c>
      <c r="D9" s="42" t="s">
        <v>63</v>
      </c>
      <c r="E9" s="55" t="s">
        <v>50</v>
      </c>
      <c r="F9" s="56" t="s">
        <v>51</v>
      </c>
      <c r="G9" s="56" t="s">
        <v>52</v>
      </c>
      <c r="H9" s="55" t="s">
        <v>53</v>
      </c>
      <c r="I9" s="37"/>
      <c r="J9" s="37"/>
      <c r="K9" s="45" t="s">
        <v>64</v>
      </c>
      <c r="L9" s="37" t="s">
        <v>55</v>
      </c>
      <c r="M9" s="45" t="s">
        <v>65</v>
      </c>
      <c r="N9" s="57" t="s">
        <v>66</v>
      </c>
      <c r="O9" s="57">
        <v>2</v>
      </c>
      <c r="P9" s="55">
        <v>100</v>
      </c>
      <c r="Q9" s="44" t="s">
        <v>61</v>
      </c>
      <c r="R9" s="57">
        <v>100</v>
      </c>
      <c r="S9" s="51" t="s">
        <v>62</v>
      </c>
      <c r="T9" s="47">
        <v>44727</v>
      </c>
      <c r="U9" s="37"/>
      <c r="V9" s="37"/>
      <c r="W9" s="58" t="s">
        <v>67</v>
      </c>
      <c r="X9" s="37"/>
      <c r="Y9" s="40">
        <f>X9/R9</f>
        <v>0</v>
      </c>
      <c r="Z9" s="37"/>
      <c r="AA9" s="37"/>
      <c r="AB9" s="37"/>
      <c r="AC9" s="37"/>
      <c r="AD9" s="47">
        <v>44926</v>
      </c>
      <c r="AE9" s="37"/>
      <c r="AF9" s="37"/>
      <c r="AG9" s="37"/>
      <c r="AH9" s="37"/>
      <c r="AI9" s="37"/>
      <c r="AJ9" s="37"/>
    </row>
    <row r="10" ht="120" customHeight="1" spans="1:36">
      <c r="A10" s="37" t="s">
        <v>46</v>
      </c>
      <c r="B10" s="37" t="s">
        <v>47</v>
      </c>
      <c r="C10" s="37">
        <v>3</v>
      </c>
      <c r="D10" s="42" t="s">
        <v>68</v>
      </c>
      <c r="E10" s="55" t="s">
        <v>50</v>
      </c>
      <c r="F10" s="56" t="s">
        <v>51</v>
      </c>
      <c r="G10" s="56" t="s">
        <v>69</v>
      </c>
      <c r="H10" s="55" t="s">
        <v>53</v>
      </c>
      <c r="I10" s="37"/>
      <c r="J10" s="37"/>
      <c r="K10" s="45" t="s">
        <v>70</v>
      </c>
      <c r="L10" s="37" t="s">
        <v>55</v>
      </c>
      <c r="M10" s="45" t="s">
        <v>71</v>
      </c>
      <c r="N10" s="57" t="s">
        <v>57</v>
      </c>
      <c r="O10" s="57">
        <v>200</v>
      </c>
      <c r="P10" s="55">
        <v>50</v>
      </c>
      <c r="Q10" s="57" t="s">
        <v>61</v>
      </c>
      <c r="R10" s="57">
        <v>50</v>
      </c>
      <c r="S10" s="51" t="s">
        <v>62</v>
      </c>
      <c r="T10" s="47">
        <v>44727</v>
      </c>
      <c r="U10" s="37"/>
      <c r="V10" s="37"/>
      <c r="W10" s="58" t="s">
        <v>72</v>
      </c>
      <c r="X10" s="37"/>
      <c r="Y10" s="40">
        <f>X10/R10</f>
        <v>0</v>
      </c>
      <c r="Z10" s="37"/>
      <c r="AA10" s="37"/>
      <c r="AB10" s="37"/>
      <c r="AC10" s="37"/>
      <c r="AD10" s="47">
        <v>44926</v>
      </c>
      <c r="AE10" s="37"/>
      <c r="AF10" s="37"/>
      <c r="AG10" s="37"/>
      <c r="AH10" s="37"/>
      <c r="AI10" s="37"/>
      <c r="AJ10" s="37"/>
    </row>
    <row r="11" ht="77" customHeight="1" spans="1:36">
      <c r="A11" s="41" t="s">
        <v>46</v>
      </c>
      <c r="B11" s="41" t="s">
        <v>47</v>
      </c>
      <c r="C11" s="41">
        <v>4</v>
      </c>
      <c r="D11" s="59" t="s">
        <v>73</v>
      </c>
      <c r="E11" s="41" t="s">
        <v>50</v>
      </c>
      <c r="F11" s="43" t="s">
        <v>51</v>
      </c>
      <c r="G11" s="43" t="s">
        <v>74</v>
      </c>
      <c r="H11" s="41" t="s">
        <v>53</v>
      </c>
      <c r="I11" s="41"/>
      <c r="J11" s="41"/>
      <c r="K11" s="60" t="s">
        <v>75</v>
      </c>
      <c r="L11" s="41" t="s">
        <v>76</v>
      </c>
      <c r="M11" s="61" t="s">
        <v>77</v>
      </c>
      <c r="N11" s="62" t="s">
        <v>78</v>
      </c>
      <c r="O11" s="62">
        <v>1</v>
      </c>
      <c r="P11" s="41">
        <f>R11+R12</f>
        <v>334.52</v>
      </c>
      <c r="Q11" s="57" t="s">
        <v>58</v>
      </c>
      <c r="R11" s="57">
        <v>193.31</v>
      </c>
      <c r="S11" s="46" t="s">
        <v>59</v>
      </c>
      <c r="T11" s="63">
        <v>44727</v>
      </c>
      <c r="U11" s="41"/>
      <c r="V11" s="41"/>
      <c r="W11" s="48" t="s">
        <v>79</v>
      </c>
      <c r="X11" s="41"/>
      <c r="Y11" s="40">
        <f>X11/R11</f>
        <v>0</v>
      </c>
      <c r="Z11" s="41"/>
      <c r="AA11" s="41"/>
      <c r="AB11" s="41"/>
      <c r="AC11" s="41"/>
      <c r="AD11" s="63">
        <v>44926</v>
      </c>
      <c r="AE11" s="37"/>
      <c r="AF11" s="37"/>
      <c r="AG11" s="37"/>
      <c r="AH11" s="37"/>
      <c r="AI11" s="37"/>
      <c r="AJ11" s="37"/>
    </row>
    <row r="12" ht="73" customHeight="1" spans="1:36">
      <c r="A12" s="49"/>
      <c r="B12" s="49"/>
      <c r="C12" s="49"/>
      <c r="D12" s="64"/>
      <c r="E12" s="49"/>
      <c r="F12" s="50"/>
      <c r="G12" s="50"/>
      <c r="H12" s="49"/>
      <c r="I12" s="49"/>
      <c r="J12" s="49"/>
      <c r="K12" s="65"/>
      <c r="L12" s="49"/>
      <c r="M12" s="66"/>
      <c r="N12" s="67"/>
      <c r="O12" s="67"/>
      <c r="P12" s="49"/>
      <c r="Q12" s="57" t="s">
        <v>61</v>
      </c>
      <c r="R12" s="57">
        <v>141.21</v>
      </c>
      <c r="S12" s="51" t="s">
        <v>62</v>
      </c>
      <c r="T12" s="68"/>
      <c r="U12" s="49"/>
      <c r="V12" s="49"/>
      <c r="W12" s="53"/>
      <c r="X12" s="49"/>
      <c r="Y12" s="54"/>
      <c r="Z12" s="49"/>
      <c r="AA12" s="49"/>
      <c r="AB12" s="49"/>
      <c r="AC12" s="49"/>
      <c r="AD12" s="68"/>
      <c r="AE12" s="37"/>
      <c r="AF12" s="37"/>
      <c r="AG12" s="37"/>
      <c r="AH12" s="37"/>
      <c r="AI12" s="37"/>
      <c r="AJ12" s="37"/>
    </row>
    <row r="13" ht="38" customHeight="1" spans="1:36">
      <c r="A13" s="41" t="s">
        <v>46</v>
      </c>
      <c r="B13" s="41" t="s">
        <v>47</v>
      </c>
      <c r="C13" s="41">
        <v>5</v>
      </c>
      <c r="D13" s="42" t="s">
        <v>80</v>
      </c>
      <c r="E13" s="41" t="s">
        <v>50</v>
      </c>
      <c r="F13" s="43" t="s">
        <v>51</v>
      </c>
      <c r="G13" s="43" t="s">
        <v>69</v>
      </c>
      <c r="H13" s="41" t="s">
        <v>53</v>
      </c>
      <c r="I13" s="41"/>
      <c r="J13" s="41"/>
      <c r="K13" s="45" t="s">
        <v>81</v>
      </c>
      <c r="L13" s="41" t="s">
        <v>76</v>
      </c>
      <c r="M13" s="44" t="s">
        <v>82</v>
      </c>
      <c r="N13" s="44" t="s">
        <v>83</v>
      </c>
      <c r="O13" s="44">
        <v>1.4</v>
      </c>
      <c r="P13" s="41">
        <f>R13+R14</f>
        <v>195</v>
      </c>
      <c r="Q13" s="44" t="s">
        <v>58</v>
      </c>
      <c r="R13" s="44">
        <v>101.05</v>
      </c>
      <c r="S13" s="69" t="s">
        <v>59</v>
      </c>
      <c r="T13" s="47">
        <v>44727</v>
      </c>
      <c r="U13" s="41"/>
      <c r="V13" s="41"/>
      <c r="W13" s="48" t="s">
        <v>84</v>
      </c>
      <c r="X13" s="41"/>
      <c r="Y13" s="40">
        <f>X13/R13</f>
        <v>0</v>
      </c>
      <c r="Z13" s="41"/>
      <c r="AA13" s="41"/>
      <c r="AB13" s="41"/>
      <c r="AC13" s="41"/>
      <c r="AD13" s="47">
        <v>44926</v>
      </c>
      <c r="AE13" s="37"/>
      <c r="AF13" s="37"/>
      <c r="AG13" s="37"/>
      <c r="AH13" s="37"/>
      <c r="AI13" s="37"/>
      <c r="AJ13" s="37"/>
    </row>
    <row r="14" ht="69" customHeight="1" spans="1:36">
      <c r="A14" s="49"/>
      <c r="B14" s="49"/>
      <c r="C14" s="49"/>
      <c r="D14" s="42"/>
      <c r="E14" s="49"/>
      <c r="F14" s="50"/>
      <c r="G14" s="50"/>
      <c r="H14" s="49"/>
      <c r="I14" s="49"/>
      <c r="J14" s="49"/>
      <c r="K14" s="45"/>
      <c r="L14" s="49"/>
      <c r="M14" s="44"/>
      <c r="N14" s="44" t="s">
        <v>85</v>
      </c>
      <c r="O14" s="44">
        <v>2856</v>
      </c>
      <c r="P14" s="49"/>
      <c r="Q14" s="70" t="s">
        <v>61</v>
      </c>
      <c r="R14" s="70">
        <v>93.95</v>
      </c>
      <c r="S14" s="69" t="s">
        <v>62</v>
      </c>
      <c r="T14" s="52"/>
      <c r="U14" s="49"/>
      <c r="V14" s="49"/>
      <c r="W14" s="53"/>
      <c r="X14" s="49"/>
      <c r="Y14" s="54"/>
      <c r="Z14" s="49"/>
      <c r="AA14" s="49"/>
      <c r="AB14" s="49"/>
      <c r="AC14" s="49"/>
      <c r="AD14" s="52"/>
      <c r="AE14" s="37"/>
      <c r="AF14" s="37"/>
      <c r="AG14" s="37"/>
      <c r="AH14" s="37"/>
      <c r="AI14" s="37"/>
      <c r="AJ14" s="37"/>
    </row>
    <row r="15" ht="111" customHeight="1" spans="1:36">
      <c r="A15" s="37" t="s">
        <v>46</v>
      </c>
      <c r="B15" s="37" t="s">
        <v>47</v>
      </c>
      <c r="C15" s="37">
        <v>6</v>
      </c>
      <c r="D15" s="42" t="s">
        <v>86</v>
      </c>
      <c r="E15" s="55" t="s">
        <v>50</v>
      </c>
      <c r="F15" s="56" t="s">
        <v>51</v>
      </c>
      <c r="G15" s="56" t="s">
        <v>87</v>
      </c>
      <c r="H15" s="55" t="s">
        <v>53</v>
      </c>
      <c r="I15" s="37"/>
      <c r="J15" s="37"/>
      <c r="K15" s="45" t="s">
        <v>88</v>
      </c>
      <c r="L15" s="37" t="s">
        <v>76</v>
      </c>
      <c r="M15" s="44" t="s">
        <v>89</v>
      </c>
      <c r="N15" s="44" t="s">
        <v>90</v>
      </c>
      <c r="O15" s="44">
        <v>2</v>
      </c>
      <c r="P15" s="55">
        <v>60</v>
      </c>
      <c r="Q15" s="70" t="s">
        <v>61</v>
      </c>
      <c r="R15" s="70">
        <v>60</v>
      </c>
      <c r="S15" s="69" t="s">
        <v>62</v>
      </c>
      <c r="T15" s="47">
        <v>44727</v>
      </c>
      <c r="U15" s="37"/>
      <c r="V15" s="37"/>
      <c r="W15" s="58" t="s">
        <v>91</v>
      </c>
      <c r="X15" s="37"/>
      <c r="Y15" s="40">
        <f>X15/R15</f>
        <v>0</v>
      </c>
      <c r="Z15" s="37"/>
      <c r="AA15" s="37"/>
      <c r="AB15" s="37"/>
      <c r="AC15" s="37"/>
      <c r="AD15" s="47">
        <v>44926</v>
      </c>
      <c r="AE15" s="37"/>
      <c r="AF15" s="37"/>
      <c r="AG15" s="37"/>
      <c r="AH15" s="37"/>
      <c r="AI15" s="37"/>
      <c r="AJ15" s="37"/>
    </row>
    <row r="16" ht="38" customHeight="1" spans="1:36">
      <c r="A16" s="41" t="s">
        <v>46</v>
      </c>
      <c r="B16" s="41" t="s">
        <v>47</v>
      </c>
      <c r="C16" s="41">
        <v>7</v>
      </c>
      <c r="D16" s="59" t="s">
        <v>92</v>
      </c>
      <c r="E16" s="41" t="s">
        <v>50</v>
      </c>
      <c r="F16" s="43"/>
      <c r="G16" s="43"/>
      <c r="H16" s="41"/>
      <c r="I16" s="41"/>
      <c r="J16" s="41"/>
      <c r="K16" s="41"/>
      <c r="L16" s="41"/>
      <c r="M16" s="41"/>
      <c r="N16" s="41"/>
      <c r="O16" s="41"/>
      <c r="P16" s="41">
        <v>13.48</v>
      </c>
      <c r="Q16" s="44" t="s">
        <v>58</v>
      </c>
      <c r="R16" s="70">
        <v>6.69</v>
      </c>
      <c r="S16" s="69" t="s">
        <v>59</v>
      </c>
      <c r="T16" s="41"/>
      <c r="U16" s="71">
        <v>44651</v>
      </c>
      <c r="V16" s="41"/>
      <c r="W16" s="41"/>
      <c r="X16" s="41">
        <v>6.69</v>
      </c>
      <c r="Y16" s="40">
        <f>X16/P16</f>
        <v>0.496290801186944</v>
      </c>
      <c r="Z16" s="41"/>
      <c r="AA16" s="41"/>
      <c r="AB16" s="41"/>
      <c r="AC16" s="41"/>
      <c r="AD16" s="41"/>
      <c r="AE16" s="37"/>
      <c r="AF16" s="37"/>
      <c r="AG16" s="37"/>
      <c r="AH16" s="37"/>
      <c r="AI16" s="37"/>
      <c r="AJ16" s="37"/>
    </row>
    <row r="17" ht="38" customHeight="1" spans="1:36">
      <c r="A17" s="49"/>
      <c r="B17" s="49"/>
      <c r="C17" s="49"/>
      <c r="D17" s="64"/>
      <c r="E17" s="49"/>
      <c r="F17" s="50"/>
      <c r="G17" s="50"/>
      <c r="H17" s="49"/>
      <c r="I17" s="49"/>
      <c r="J17" s="49"/>
      <c r="K17" s="49"/>
      <c r="L17" s="49"/>
      <c r="M17" s="49"/>
      <c r="N17" s="49"/>
      <c r="O17" s="49"/>
      <c r="P17" s="49"/>
      <c r="Q17" s="70" t="s">
        <v>61</v>
      </c>
      <c r="R17" s="70">
        <v>6.79</v>
      </c>
      <c r="S17" s="69" t="s">
        <v>62</v>
      </c>
      <c r="T17" s="49"/>
      <c r="U17" s="49"/>
      <c r="V17" s="49"/>
      <c r="W17" s="49"/>
      <c r="X17" s="49"/>
      <c r="Y17" s="54"/>
      <c r="Z17" s="49"/>
      <c r="AA17" s="49"/>
      <c r="AB17" s="49"/>
      <c r="AC17" s="49"/>
      <c r="AD17" s="49"/>
      <c r="AE17" s="37"/>
      <c r="AF17" s="37"/>
      <c r="AG17" s="37"/>
      <c r="AH17" s="37"/>
      <c r="AI17" s="37"/>
      <c r="AJ17" s="37"/>
    </row>
    <row r="18" ht="38" customHeight="1" spans="1:36">
      <c r="A18" s="37" t="s">
        <v>46</v>
      </c>
      <c r="B18" s="37" t="s">
        <v>47</v>
      </c>
      <c r="C18" s="37"/>
      <c r="D18" s="72" t="s">
        <v>93</v>
      </c>
      <c r="E18" s="72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37"/>
      <c r="AD18" s="37"/>
      <c r="AE18" s="37"/>
      <c r="AF18" s="37"/>
      <c r="AG18" s="37"/>
      <c r="AH18" s="37"/>
      <c r="AI18" s="37"/>
      <c r="AJ18" s="37"/>
    </row>
  </sheetData>
  <mergeCells count="142">
    <mergeCell ref="A1:AJ1"/>
    <mergeCell ref="F2:K2"/>
    <mergeCell ref="N2:O2"/>
    <mergeCell ref="X4:Y4"/>
    <mergeCell ref="D18:AB18"/>
    <mergeCell ref="A2:A5"/>
    <mergeCell ref="A7:A8"/>
    <mergeCell ref="A11:A12"/>
    <mergeCell ref="A13:A14"/>
    <mergeCell ref="A16:A17"/>
    <mergeCell ref="B2:B5"/>
    <mergeCell ref="B7:B8"/>
    <mergeCell ref="B11:B12"/>
    <mergeCell ref="B13:B14"/>
    <mergeCell ref="B16:B17"/>
    <mergeCell ref="C2:C5"/>
    <mergeCell ref="C7:C8"/>
    <mergeCell ref="C11:C12"/>
    <mergeCell ref="C13:C14"/>
    <mergeCell ref="C16:C17"/>
    <mergeCell ref="D2:D5"/>
    <mergeCell ref="D7:D8"/>
    <mergeCell ref="D11:D12"/>
    <mergeCell ref="D13:D14"/>
    <mergeCell ref="D16:D17"/>
    <mergeCell ref="E2:E5"/>
    <mergeCell ref="E7:E8"/>
    <mergeCell ref="E11:E12"/>
    <mergeCell ref="E13:E14"/>
    <mergeCell ref="E16:E17"/>
    <mergeCell ref="F3:F5"/>
    <mergeCell ref="F7:F8"/>
    <mergeCell ref="F11:F12"/>
    <mergeCell ref="F13:F14"/>
    <mergeCell ref="F16:F17"/>
    <mergeCell ref="G3:G5"/>
    <mergeCell ref="G7:G8"/>
    <mergeCell ref="G11:G12"/>
    <mergeCell ref="G13:G14"/>
    <mergeCell ref="G16:G17"/>
    <mergeCell ref="H3:H5"/>
    <mergeCell ref="H7:H8"/>
    <mergeCell ref="H11:H12"/>
    <mergeCell ref="H13:H14"/>
    <mergeCell ref="H16:H17"/>
    <mergeCell ref="I3:I5"/>
    <mergeCell ref="I7:I8"/>
    <mergeCell ref="I11:I12"/>
    <mergeCell ref="I13:I14"/>
    <mergeCell ref="I16:I17"/>
    <mergeCell ref="J3:J5"/>
    <mergeCell ref="J7:J8"/>
    <mergeCell ref="J11:J12"/>
    <mergeCell ref="J13:J14"/>
    <mergeCell ref="J16:J17"/>
    <mergeCell ref="K3:K5"/>
    <mergeCell ref="K7:K8"/>
    <mergeCell ref="K11:K12"/>
    <mergeCell ref="K13:K14"/>
    <mergeCell ref="K16:K17"/>
    <mergeCell ref="L2:L5"/>
    <mergeCell ref="L7:L8"/>
    <mergeCell ref="L11:L12"/>
    <mergeCell ref="L13:L14"/>
    <mergeCell ref="L16:L17"/>
    <mergeCell ref="M2:M5"/>
    <mergeCell ref="M7:M8"/>
    <mergeCell ref="M11:M12"/>
    <mergeCell ref="M13:M14"/>
    <mergeCell ref="M16:M17"/>
    <mergeCell ref="N3:N5"/>
    <mergeCell ref="N7:N8"/>
    <mergeCell ref="N11:N12"/>
    <mergeCell ref="N16:N17"/>
    <mergeCell ref="O3:O5"/>
    <mergeCell ref="O7:O8"/>
    <mergeCell ref="O11:O12"/>
    <mergeCell ref="O16:O17"/>
    <mergeCell ref="P2:P5"/>
    <mergeCell ref="P7:P8"/>
    <mergeCell ref="P11:P12"/>
    <mergeCell ref="P13:P14"/>
    <mergeCell ref="P16:P17"/>
    <mergeCell ref="Q4:Q5"/>
    <mergeCell ref="R4:R5"/>
    <mergeCell ref="S4:S5"/>
    <mergeCell ref="T2:T5"/>
    <mergeCell ref="T7:T8"/>
    <mergeCell ref="T11:T12"/>
    <mergeCell ref="T13:T14"/>
    <mergeCell ref="T16:T17"/>
    <mergeCell ref="U7:U8"/>
    <mergeCell ref="U11:U12"/>
    <mergeCell ref="U13:U14"/>
    <mergeCell ref="U16:U17"/>
    <mergeCell ref="V7:V8"/>
    <mergeCell ref="V11:V12"/>
    <mergeCell ref="V13:V14"/>
    <mergeCell ref="V16:V17"/>
    <mergeCell ref="W7:W8"/>
    <mergeCell ref="W11:W12"/>
    <mergeCell ref="W13:W14"/>
    <mergeCell ref="W16:W17"/>
    <mergeCell ref="X7:X8"/>
    <mergeCell ref="X11:X12"/>
    <mergeCell ref="X13:X14"/>
    <mergeCell ref="X16:X17"/>
    <mergeCell ref="Y7:Y8"/>
    <mergeCell ref="Y11:Y12"/>
    <mergeCell ref="Y13:Y14"/>
    <mergeCell ref="Y16:Y17"/>
    <mergeCell ref="Z2:Z5"/>
    <mergeCell ref="Z7:Z8"/>
    <mergeCell ref="Z11:Z12"/>
    <mergeCell ref="Z13:Z14"/>
    <mergeCell ref="Z16:Z17"/>
    <mergeCell ref="AA4:AA5"/>
    <mergeCell ref="AA7:AA8"/>
    <mergeCell ref="AA11:AA12"/>
    <mergeCell ref="AA13:AA14"/>
    <mergeCell ref="AA16:AA17"/>
    <mergeCell ref="AB4:AB5"/>
    <mergeCell ref="AB7:AB8"/>
    <mergeCell ref="AB11:AB12"/>
    <mergeCell ref="AB13:AB14"/>
    <mergeCell ref="AB16:AB17"/>
    <mergeCell ref="AC2:AC5"/>
    <mergeCell ref="AC7:AC8"/>
    <mergeCell ref="AC11:AC12"/>
    <mergeCell ref="AC13:AC14"/>
    <mergeCell ref="AC16:AC17"/>
    <mergeCell ref="AD2:AD5"/>
    <mergeCell ref="AD7:AD8"/>
    <mergeCell ref="AD11:AD12"/>
    <mergeCell ref="AD13:AD14"/>
    <mergeCell ref="AD16:AD17"/>
    <mergeCell ref="Q2:S3"/>
    <mergeCell ref="W2:Y3"/>
    <mergeCell ref="U2:V4"/>
    <mergeCell ref="AE2:AF4"/>
    <mergeCell ref="AA2:AB3"/>
    <mergeCell ref="AG2:AJ4"/>
  </mergeCells>
  <pageMargins left="0.25" right="0.25" top="0.75" bottom="0.75" header="0.298611111111111" footer="0.298611111111111"/>
  <pageSetup paperSize="9" scale="3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楊宏偉</cp:lastModifiedBy>
  <dcterms:created xsi:type="dcterms:W3CDTF">2019-02-13T03:28:00Z</dcterms:created>
  <dcterms:modified xsi:type="dcterms:W3CDTF">2026-09-14T07:29:42Z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E639E83D73BC40AEA228A5B4819F1AD6</vt:lpwstr>
  </property>
  <property fmtid="{D5CDD505-2E9C-101B-9397-08002B2CF9AE}" pid="4" name="commondata">
    <vt:lpwstr>eyJoZGlkIjoiNmZhYTRiYTZhOGQ5ZmEyYTU0MWI3MGRkOTE5M2QxODYifQ==</vt:lpwstr>
  </property>
  <property fmtid="{D5CDD505-2E9C-101B-9397-08002B2CF9AE}" pid="5" name="CalculationRule">
    <vt:i4>0</vt:i4>
  </property>
</Properties>
</file>